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09 Septembar\"/>
    </mc:Choice>
  </mc:AlternateContent>
  <xr:revisionPtr revIDLastSave="0" documentId="13_ncr:1_{25D795BA-CD5C-427F-A7B1-5BAF4984E9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0" i="1" l="1"/>
  <c r="B86" i="1"/>
  <c r="B83" i="1"/>
  <c r="B75" i="1"/>
  <c r="B64" i="1"/>
  <c r="B62" i="1"/>
  <c r="B59" i="1"/>
  <c r="B56" i="1"/>
  <c r="B53" i="1"/>
  <c r="B51" i="1"/>
  <c r="B45" i="1"/>
  <c r="B36" i="1"/>
  <c r="B17" i="1" l="1"/>
  <c r="B15" i="1"/>
  <c r="C12" i="1"/>
  <c r="B14" i="1" l="1"/>
</calcChain>
</file>

<file path=xl/sharedStrings.xml><?xml version="1.0" encoding="utf-8"?>
<sst xmlns="http://schemas.openxmlformats.org/spreadsheetml/2006/main" count="101" uniqueCount="67">
  <si>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</si>
  <si>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</si>
  <si>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</si>
  <si>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</si>
  <si>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</si>
  <si>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</si>
  <si>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</si>
  <si>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</si>
  <si>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29.09.2022.</t>
  </si>
  <si>
    <t>30.09.2022.</t>
  </si>
  <si>
    <t>IZVOD  BR. 187</t>
  </si>
  <si>
    <t>DIREKTNA PLAĆANJA RFZO</t>
  </si>
  <si>
    <t>PLAĆANJE IZ SREDSTAVA PARTICIPACIJA - IZVOR 24</t>
  </si>
  <si>
    <t>VINTEC DOO BEOGRAD</t>
  </si>
  <si>
    <t>INPHARM  CO DOO BEOGRAD</t>
  </si>
  <si>
    <t>BEOHEM-3 DOO</t>
  </si>
  <si>
    <t>PHARMASWISS  DOO BEOGRAD</t>
  </si>
  <si>
    <t>FARMALOGIST DOO BEOGRAD</t>
  </si>
  <si>
    <t>MEDIKUNION DOO BEOGRAD</t>
  </si>
  <si>
    <t>SLAVIAMED DOO BEOGRAD</t>
  </si>
  <si>
    <t>ECOTRADE BG DOO NIŠ</t>
  </si>
  <si>
    <t>BOEHRINGER INGELHEIM SERBIA DOO BEOGRAD</t>
  </si>
  <si>
    <t>B.BRAUN ADRIA RSRB DOO BEOGRAD</t>
  </si>
  <si>
    <t>MEDICA LINEA PHARM</t>
  </si>
  <si>
    <t>MERCK DOO BEOGRAD</t>
  </si>
  <si>
    <t>AMICUS SRB. DOO BEOGRAD</t>
  </si>
  <si>
    <t>ADOC DOO BEOGRAD</t>
  </si>
  <si>
    <t>INO-PHARM  DOO BEOGRAD</t>
  </si>
  <si>
    <t>PHOENIX PHARMA DOO BEOGRAD</t>
  </si>
  <si>
    <t>VEGA DOO VALJEVO</t>
  </si>
  <si>
    <t>MAGNA PHARMACIA DOO BEOGRAD</t>
  </si>
  <si>
    <t>SOPHARMA TRADING</t>
  </si>
  <si>
    <t>DIREKTNA PLAĆANJA RFZO - LEKOVI 071</t>
  </si>
  <si>
    <t>DIREKTNA PLAĆANJA RFZO - CITOSTATICI 073</t>
  </si>
  <si>
    <t>DIREKTNA PLAĆANJA RFZO - LEKOVI SA C LISTE 074</t>
  </si>
  <si>
    <t>PFIZER SRB.</t>
  </si>
  <si>
    <t>DIREKTNA PLAĆANJA RFZO - LEKOVI ZA HEMOFILIJU 075</t>
  </si>
  <si>
    <t>DENTA BP PHARM</t>
  </si>
  <si>
    <t>DIREKTNA PLAĆANJA RFZO - KRV I PRODUKTI OD KRVI 076</t>
  </si>
  <si>
    <t>NARCISSUS DOO ADA</t>
  </si>
  <si>
    <t>ZOREX PHARMA</t>
  </si>
  <si>
    <t>DIREKTNA PLAĆANJA RFZO - UGRADNI MATERIJAL U ORTOPEDIJI 077</t>
  </si>
  <si>
    <t>MAKLER DOO BEOGRAD</t>
  </si>
  <si>
    <t>DIREKTNA PLAĆANJA RFZO - IMPLATANTI U ORTOPEDIJI 078</t>
  </si>
  <si>
    <t>ELEKTROPRIVREDA SRBIJE (JP EPS BEOGRAD)</t>
  </si>
  <si>
    <t>DIREKTNA PLAĆANJA RFZO - ENERGENTI 07C</t>
  </si>
  <si>
    <t>MEDICON DOO DEČ</t>
  </si>
  <si>
    <t>Deconta Pro</t>
  </si>
  <si>
    <t>FRESENIUS MEDICAL CARE SRBIJA DOO VRŠAC</t>
  </si>
  <si>
    <t>DIREKTNA PLAĆANJA RFZO - DIJALIZA 080</t>
  </si>
  <si>
    <t>MEDTRONIC SRBIJA</t>
  </si>
  <si>
    <t>SOUL MEDICAL DOO</t>
  </si>
  <si>
    <t>NEOMEDICA DOO BEOGRAD</t>
  </si>
  <si>
    <t>HERMES-PHARMA</t>
  </si>
  <si>
    <t>GOSPER  DOO BEOGRAD</t>
  </si>
  <si>
    <t>VICOR DOO NOVI BEOGRAD</t>
  </si>
  <si>
    <t>DIREKTNA PLAĆANJA RFZO - STENTOVI 082</t>
  </si>
  <si>
    <t>OPTICUS DOO BEOGRAD</t>
  </si>
  <si>
    <t>DIREKTNA PLAĆANJA RFZO - OSTALI UGRADNI MATERIJAL 084</t>
  </si>
  <si>
    <t>PROMEDIA DOO KIKINDA</t>
  </si>
  <si>
    <t>YUNYCOM DOO BEOGRAD</t>
  </si>
  <si>
    <t>TORLAK</t>
  </si>
  <si>
    <t>STARS MEDICAL DOO BEOGRAD</t>
  </si>
  <si>
    <t>EURODIJAGNOSTIKA DOO NOVI SAD</t>
  </si>
  <si>
    <t>SCOR</t>
  </si>
  <si>
    <t>Team Medical</t>
  </si>
  <si>
    <t>DIREKTNA PLAĆANJA RFZO - SANITETSKI 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</si>
</sst>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20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1" fillId="0" borderId="0" xfId="8" applyFont="1" applyFill="1" applyBorder="1"/>
    <xf numFmtId="4" fontId="1" fillId="0" borderId="0" xfId="8" applyNumberFormat="1" applyFont="1" applyFill="1" applyBorder="1" applyAlignment="1">
      <alignment horizontal="right"/>
    </xf>
    <xf numFmtId="0" fontId="1" fillId="0" borderId="0" xfId="0" applyFont="1" applyBorder="1"/>
    <xf numFmtId="0" fontId="19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0" fontId="37" fillId="0" borderId="12" xfId="0" applyFont="1" applyBorder="1" applyAlignment="1"/>
    <xf numFmtId="4" fontId="37" fillId="0" borderId="13" xfId="0" applyNumberFormat="1" applyFont="1" applyBorder="1" applyAlignment="1">
      <alignment horizontal="right"/>
    </xf>
    <xf numFmtId="0" fontId="36" fillId="0" borderId="10" xfId="0" applyFont="1" applyBorder="1" applyAlignment="1"/>
    <xf numFmtId="4" fontId="36" fillId="0" borderId="11" xfId="0" applyNumberFormat="1" applyFont="1" applyBorder="1" applyAlignment="1">
      <alignment horizontal="right"/>
    </xf>
    <xf numFmtId="0" fontId="37" fillId="0" borderId="14" xfId="0" applyFont="1" applyBorder="1" applyAlignment="1"/>
    <xf numFmtId="4" fontId="37" fillId="0" borderId="15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0"/>
  <sheetViews>
    <sheetView tabSelected="1" topLeftCell="A64" workbookViewId="0">
      <selection activeCell="A14" sqref="A14:B100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10</v>
      </c>
    </row>
    <row r="7" spans="1:3" x14ac:dyDescent="0.25">
      <c r="A7" s="6" t="s">
        <v>1</v>
      </c>
      <c r="B7" s="6" t="s">
        <v>9</v>
      </c>
      <c r="C7" s="7">
        <v>461784.27</v>
      </c>
    </row>
    <row r="8" spans="1:3" x14ac:dyDescent="0.25">
      <c r="A8" s="6" t="s">
        <v>2</v>
      </c>
      <c r="B8" s="6" t="s">
        <v>8</v>
      </c>
      <c r="C8" s="7">
        <v>566807.27</v>
      </c>
    </row>
    <row r="9" spans="1:3" x14ac:dyDescent="0.25">
      <c r="A9" s="6" t="s">
        <v>7</v>
      </c>
      <c r="B9" s="6" t="s">
        <v>9</v>
      </c>
      <c r="C9" s="8">
        <v>21968</v>
      </c>
    </row>
    <row r="10" spans="1:3" x14ac:dyDescent="0.25">
      <c r="A10" s="6" t="s">
        <v>11</v>
      </c>
      <c r="B10" s="6" t="s">
        <v>9</v>
      </c>
      <c r="C10" s="8">
        <v>129028760.14000002</v>
      </c>
    </row>
    <row r="11" spans="1:3" x14ac:dyDescent="0.25">
      <c r="A11" s="9" t="s">
        <v>6</v>
      </c>
      <c r="B11" s="6" t="s">
        <v>9</v>
      </c>
      <c r="C11" s="10">
        <v>129155751.14</v>
      </c>
    </row>
    <row r="12" spans="1:3" x14ac:dyDescent="0.25">
      <c r="A12" s="11"/>
      <c r="B12" s="6"/>
      <c r="C12" s="1">
        <f>C8+C9+C10-C11</f>
        <v>461784.27000001073</v>
      </c>
    </row>
    <row r="13" spans="1:3" x14ac:dyDescent="0.25">
      <c r="A13" s="11"/>
      <c r="C13" s="1"/>
    </row>
    <row r="14" spans="1:3" x14ac:dyDescent="0.25">
      <c r="A14" s="12" t="s">
        <v>3</v>
      </c>
      <c r="B14" s="13" t="str">
        <f>A4</f>
        <v>30.09.2022.</v>
      </c>
    </row>
    <row r="15" spans="1:3" x14ac:dyDescent="0.25">
      <c r="A15" s="16" t="s">
        <v>12</v>
      </c>
      <c r="B15" s="17">
        <f>SUM(B16)</f>
        <v>126991</v>
      </c>
    </row>
    <row r="16" spans="1:3" x14ac:dyDescent="0.25">
      <c r="A16" s="14" t="s">
        <v>13</v>
      </c>
      <c r="B16" s="15">
        <v>126991</v>
      </c>
    </row>
    <row r="17" spans="1:2" x14ac:dyDescent="0.25">
      <c r="A17" s="16" t="s">
        <v>32</v>
      </c>
      <c r="B17" s="17">
        <f>SUM(B18:B35)</f>
        <v>51316462.280000001</v>
      </c>
    </row>
    <row r="18" spans="1:2" x14ac:dyDescent="0.25">
      <c r="A18" s="18" t="s">
        <v>14</v>
      </c>
      <c r="B18" s="19">
        <v>6497056.8300000001</v>
      </c>
    </row>
    <row r="19" spans="1:2" x14ac:dyDescent="0.25">
      <c r="A19" s="18" t="s">
        <v>15</v>
      </c>
      <c r="B19" s="19">
        <v>6539500</v>
      </c>
    </row>
    <row r="20" spans="1:2" x14ac:dyDescent="0.25">
      <c r="A20" s="18" t="s">
        <v>16</v>
      </c>
      <c r="B20" s="19">
        <v>61396.5</v>
      </c>
    </row>
    <row r="21" spans="1:2" x14ac:dyDescent="0.25">
      <c r="A21" s="18" t="s">
        <v>17</v>
      </c>
      <c r="B21" s="19">
        <v>4047085.92</v>
      </c>
    </row>
    <row r="22" spans="1:2" x14ac:dyDescent="0.25">
      <c r="A22" s="18" t="s">
        <v>18</v>
      </c>
      <c r="B22" s="19">
        <v>57211</v>
      </c>
    </row>
    <row r="23" spans="1:2" x14ac:dyDescent="0.25">
      <c r="A23" s="18" t="s">
        <v>19</v>
      </c>
      <c r="B23" s="19">
        <v>171660.5</v>
      </c>
    </row>
    <row r="24" spans="1:2" x14ac:dyDescent="0.25">
      <c r="A24" s="18" t="s">
        <v>20</v>
      </c>
      <c r="B24" s="19">
        <v>21560</v>
      </c>
    </row>
    <row r="25" spans="1:2" x14ac:dyDescent="0.25">
      <c r="A25" s="18" t="s">
        <v>21</v>
      </c>
      <c r="B25" s="19">
        <v>1318795.5</v>
      </c>
    </row>
    <row r="26" spans="1:2" x14ac:dyDescent="0.25">
      <c r="A26" s="18" t="s">
        <v>22</v>
      </c>
      <c r="B26" s="19">
        <v>418978.45</v>
      </c>
    </row>
    <row r="27" spans="1:2" x14ac:dyDescent="0.25">
      <c r="A27" s="18" t="s">
        <v>23</v>
      </c>
      <c r="B27" s="19">
        <v>1189205.6000000001</v>
      </c>
    </row>
    <row r="28" spans="1:2" x14ac:dyDescent="0.25">
      <c r="A28" s="18" t="s">
        <v>24</v>
      </c>
      <c r="B28" s="19">
        <v>25560.48</v>
      </c>
    </row>
    <row r="29" spans="1:2" x14ac:dyDescent="0.25">
      <c r="A29" s="18" t="s">
        <v>25</v>
      </c>
      <c r="B29" s="19">
        <v>1413249.03</v>
      </c>
    </row>
    <row r="30" spans="1:2" x14ac:dyDescent="0.25">
      <c r="A30" s="18" t="s">
        <v>26</v>
      </c>
      <c r="B30" s="19">
        <v>460659.49</v>
      </c>
    </row>
    <row r="31" spans="1:2" x14ac:dyDescent="0.25">
      <c r="A31" s="18" t="s">
        <v>27</v>
      </c>
      <c r="B31" s="19">
        <v>413755.65</v>
      </c>
    </row>
    <row r="32" spans="1:2" x14ac:dyDescent="0.25">
      <c r="A32" s="18" t="s">
        <v>28</v>
      </c>
      <c r="B32" s="19">
        <v>13790859.189999999</v>
      </c>
    </row>
    <row r="33" spans="1:2" x14ac:dyDescent="0.25">
      <c r="A33" s="18" t="s">
        <v>29</v>
      </c>
      <c r="B33" s="19">
        <v>9468835.6799999997</v>
      </c>
    </row>
    <row r="34" spans="1:2" x14ac:dyDescent="0.25">
      <c r="A34" s="18" t="s">
        <v>30</v>
      </c>
      <c r="B34" s="19">
        <v>94259</v>
      </c>
    </row>
    <row r="35" spans="1:2" x14ac:dyDescent="0.25">
      <c r="A35" s="14" t="s">
        <v>31</v>
      </c>
      <c r="B35" s="15">
        <v>5326833.46</v>
      </c>
    </row>
    <row r="36" spans="1:2" x14ac:dyDescent="0.25">
      <c r="A36" s="16" t="s">
        <v>33</v>
      </c>
      <c r="B36" s="17">
        <f>SUM(B37:B44)</f>
        <v>9231755.5</v>
      </c>
    </row>
    <row r="37" spans="1:2" x14ac:dyDescent="0.25">
      <c r="A37" s="18" t="s">
        <v>16</v>
      </c>
      <c r="B37" s="19">
        <v>1688707.68</v>
      </c>
    </row>
    <row r="38" spans="1:2" x14ac:dyDescent="0.25">
      <c r="A38" s="18" t="s">
        <v>17</v>
      </c>
      <c r="B38" s="19">
        <v>1847718.56</v>
      </c>
    </row>
    <row r="39" spans="1:2" x14ac:dyDescent="0.25">
      <c r="A39" s="18" t="s">
        <v>25</v>
      </c>
      <c r="B39" s="19">
        <v>145200</v>
      </c>
    </row>
    <row r="40" spans="1:2" x14ac:dyDescent="0.25">
      <c r="A40" s="18" t="s">
        <v>26</v>
      </c>
      <c r="B40" s="19">
        <v>176869</v>
      </c>
    </row>
    <row r="41" spans="1:2" x14ac:dyDescent="0.25">
      <c r="A41" s="18" t="s">
        <v>27</v>
      </c>
      <c r="B41" s="19">
        <v>243846.57</v>
      </c>
    </row>
    <row r="42" spans="1:2" x14ac:dyDescent="0.25">
      <c r="A42" s="18" t="s">
        <v>28</v>
      </c>
      <c r="B42" s="19">
        <v>3113209.7</v>
      </c>
    </row>
    <row r="43" spans="1:2" x14ac:dyDescent="0.25">
      <c r="A43" s="18" t="s">
        <v>29</v>
      </c>
      <c r="B43" s="19">
        <v>1115082.21</v>
      </c>
    </row>
    <row r="44" spans="1:2" x14ac:dyDescent="0.25">
      <c r="A44" s="14" t="s">
        <v>31</v>
      </c>
      <c r="B44" s="15">
        <v>901121.78</v>
      </c>
    </row>
    <row r="45" spans="1:2" x14ac:dyDescent="0.25">
      <c r="A45" s="16" t="s">
        <v>34</v>
      </c>
      <c r="B45" s="17">
        <f>SUM(B46:B50)</f>
        <v>2628594.89</v>
      </c>
    </row>
    <row r="46" spans="1:2" x14ac:dyDescent="0.25">
      <c r="A46" s="18" t="s">
        <v>14</v>
      </c>
      <c r="B46" s="19">
        <v>189039.31</v>
      </c>
    </row>
    <row r="47" spans="1:2" x14ac:dyDescent="0.25">
      <c r="A47" s="18" t="s">
        <v>17</v>
      </c>
      <c r="B47" s="19">
        <v>23779.8</v>
      </c>
    </row>
    <row r="48" spans="1:2" x14ac:dyDescent="0.25">
      <c r="A48" s="18" t="s">
        <v>25</v>
      </c>
      <c r="B48" s="19">
        <v>1119690</v>
      </c>
    </row>
    <row r="49" spans="1:2" x14ac:dyDescent="0.25">
      <c r="A49" s="18" t="s">
        <v>26</v>
      </c>
      <c r="B49" s="19">
        <v>938303.41</v>
      </c>
    </row>
    <row r="50" spans="1:2" x14ac:dyDescent="0.25">
      <c r="A50" s="14" t="s">
        <v>28</v>
      </c>
      <c r="B50" s="15">
        <v>357782.37</v>
      </c>
    </row>
    <row r="51" spans="1:2" x14ac:dyDescent="0.25">
      <c r="A51" s="16" t="s">
        <v>36</v>
      </c>
      <c r="B51" s="17">
        <f>SUM(B52)</f>
        <v>2323200</v>
      </c>
    </row>
    <row r="52" spans="1:2" x14ac:dyDescent="0.25">
      <c r="A52" s="14" t="s">
        <v>35</v>
      </c>
      <c r="B52" s="15">
        <v>2323200</v>
      </c>
    </row>
    <row r="53" spans="1:2" x14ac:dyDescent="0.25">
      <c r="A53" s="16" t="s">
        <v>38</v>
      </c>
      <c r="B53" s="17">
        <f>SUM(B54:B55)</f>
        <v>401349.42</v>
      </c>
    </row>
    <row r="54" spans="1:2" x14ac:dyDescent="0.25">
      <c r="A54" s="18" t="s">
        <v>37</v>
      </c>
      <c r="B54" s="19">
        <v>384000</v>
      </c>
    </row>
    <row r="55" spans="1:2" x14ac:dyDescent="0.25">
      <c r="A55" s="14" t="s">
        <v>25</v>
      </c>
      <c r="B55" s="15">
        <v>17349.419999999998</v>
      </c>
    </row>
    <row r="56" spans="1:2" x14ac:dyDescent="0.25">
      <c r="A56" s="16" t="s">
        <v>41</v>
      </c>
      <c r="B56" s="17">
        <f>SUM(B57:B58)</f>
        <v>2330515</v>
      </c>
    </row>
    <row r="57" spans="1:2" x14ac:dyDescent="0.25">
      <c r="A57" s="18" t="s">
        <v>39</v>
      </c>
      <c r="B57" s="19">
        <v>158675</v>
      </c>
    </row>
    <row r="58" spans="1:2" x14ac:dyDescent="0.25">
      <c r="A58" s="14" t="s">
        <v>40</v>
      </c>
      <c r="B58" s="15">
        <v>2171840</v>
      </c>
    </row>
    <row r="59" spans="1:2" x14ac:dyDescent="0.25">
      <c r="A59" s="16" t="s">
        <v>43</v>
      </c>
      <c r="B59" s="17">
        <f>SUM(B60:B61)</f>
        <v>14930050</v>
      </c>
    </row>
    <row r="60" spans="1:2" x14ac:dyDescent="0.25">
      <c r="A60" s="18" t="s">
        <v>42</v>
      </c>
      <c r="B60" s="19">
        <v>3021150</v>
      </c>
    </row>
    <row r="61" spans="1:2" x14ac:dyDescent="0.25">
      <c r="A61" s="14" t="s">
        <v>30</v>
      </c>
      <c r="B61" s="15">
        <v>11908900</v>
      </c>
    </row>
    <row r="62" spans="1:2" x14ac:dyDescent="0.25">
      <c r="A62" s="16" t="s">
        <v>45</v>
      </c>
      <c r="B62" s="17">
        <f>SUM(B63)</f>
        <v>1511778.58</v>
      </c>
    </row>
    <row r="63" spans="1:2" x14ac:dyDescent="0.25">
      <c r="A63" s="14" t="s">
        <v>44</v>
      </c>
      <c r="B63" s="15">
        <v>1511778.58</v>
      </c>
    </row>
    <row r="64" spans="1:2" x14ac:dyDescent="0.25">
      <c r="A64" s="16" t="s">
        <v>49</v>
      </c>
      <c r="B64" s="17">
        <f>SUM(B65:B74)</f>
        <v>8036498.7999999998</v>
      </c>
    </row>
    <row r="65" spans="1:2" x14ac:dyDescent="0.25">
      <c r="A65" s="18" t="s">
        <v>17</v>
      </c>
      <c r="B65" s="19">
        <v>210216.6</v>
      </c>
    </row>
    <row r="66" spans="1:2" x14ac:dyDescent="0.25">
      <c r="A66" s="18" t="s">
        <v>46</v>
      </c>
      <c r="B66" s="19">
        <v>1164185</v>
      </c>
    </row>
    <row r="67" spans="1:2" x14ac:dyDescent="0.25">
      <c r="A67" s="18" t="s">
        <v>20</v>
      </c>
      <c r="B67" s="19">
        <v>1413262.4</v>
      </c>
    </row>
    <row r="68" spans="1:2" x14ac:dyDescent="0.25">
      <c r="A68" s="18" t="s">
        <v>47</v>
      </c>
      <c r="B68" s="19">
        <v>36080</v>
      </c>
    </row>
    <row r="69" spans="1:2" x14ac:dyDescent="0.25">
      <c r="A69" s="18" t="s">
        <v>48</v>
      </c>
      <c r="B69" s="19">
        <v>448672.4</v>
      </c>
    </row>
    <row r="70" spans="1:2" x14ac:dyDescent="0.25">
      <c r="A70" s="18" t="s">
        <v>22</v>
      </c>
      <c r="B70" s="19">
        <v>30800</v>
      </c>
    </row>
    <row r="71" spans="1:2" x14ac:dyDescent="0.25">
      <c r="A71" s="18" t="s">
        <v>25</v>
      </c>
      <c r="B71" s="19">
        <v>210045</v>
      </c>
    </row>
    <row r="72" spans="1:2" x14ac:dyDescent="0.25">
      <c r="A72" s="18" t="s">
        <v>29</v>
      </c>
      <c r="B72" s="19">
        <v>243335.4</v>
      </c>
    </row>
    <row r="73" spans="1:2" x14ac:dyDescent="0.25">
      <c r="A73" s="18" t="s">
        <v>30</v>
      </c>
      <c r="B73" s="19">
        <v>3850286</v>
      </c>
    </row>
    <row r="74" spans="1:2" x14ac:dyDescent="0.25">
      <c r="A74" s="14" t="s">
        <v>31</v>
      </c>
      <c r="B74" s="15">
        <v>429616</v>
      </c>
    </row>
    <row r="75" spans="1:2" x14ac:dyDescent="0.25">
      <c r="A75" s="16" t="s">
        <v>56</v>
      </c>
      <c r="B75" s="17">
        <f>SUM(B76:B82)</f>
        <v>3420450</v>
      </c>
    </row>
    <row r="76" spans="1:2" x14ac:dyDescent="0.25">
      <c r="A76" s="18" t="s">
        <v>50</v>
      </c>
      <c r="B76" s="19">
        <v>836110</v>
      </c>
    </row>
    <row r="77" spans="1:2" x14ac:dyDescent="0.25">
      <c r="A77" s="18" t="s">
        <v>51</v>
      </c>
      <c r="B77" s="19">
        <v>722095</v>
      </c>
    </row>
    <row r="78" spans="1:2" x14ac:dyDescent="0.25">
      <c r="A78" s="18" t="s">
        <v>52</v>
      </c>
      <c r="B78" s="19">
        <v>114015</v>
      </c>
    </row>
    <row r="79" spans="1:2" x14ac:dyDescent="0.25">
      <c r="A79" s="18" t="s">
        <v>53</v>
      </c>
      <c r="B79" s="19">
        <v>228030</v>
      </c>
    </row>
    <row r="80" spans="1:2" x14ac:dyDescent="0.25">
      <c r="A80" s="18" t="s">
        <v>23</v>
      </c>
      <c r="B80" s="19">
        <v>342045</v>
      </c>
    </row>
    <row r="81" spans="1:2" x14ac:dyDescent="0.25">
      <c r="A81" s="18" t="s">
        <v>54</v>
      </c>
      <c r="B81" s="19">
        <v>722095</v>
      </c>
    </row>
    <row r="82" spans="1:2" x14ac:dyDescent="0.25">
      <c r="A82" s="14" t="s">
        <v>55</v>
      </c>
      <c r="B82" s="15">
        <v>456060</v>
      </c>
    </row>
    <row r="83" spans="1:2" x14ac:dyDescent="0.25">
      <c r="A83" s="16" t="s">
        <v>58</v>
      </c>
      <c r="B83" s="17">
        <f>SUM(B84:B85)</f>
        <v>526375.83000000007</v>
      </c>
    </row>
    <row r="84" spans="1:2" x14ac:dyDescent="0.25">
      <c r="A84" s="18" t="s">
        <v>25</v>
      </c>
      <c r="B84" s="19">
        <v>329819.03000000003</v>
      </c>
    </row>
    <row r="85" spans="1:2" x14ac:dyDescent="0.25">
      <c r="A85" s="14" t="s">
        <v>57</v>
      </c>
      <c r="B85" s="15">
        <v>196556.79999999999</v>
      </c>
    </row>
    <row r="86" spans="1:2" x14ac:dyDescent="0.25">
      <c r="A86" s="16" t="s">
        <v>66</v>
      </c>
      <c r="B86" s="17">
        <f>SUM(B87:B99)</f>
        <v>32371729.840000004</v>
      </c>
    </row>
    <row r="87" spans="1:2" x14ac:dyDescent="0.25">
      <c r="A87" s="18" t="s">
        <v>42</v>
      </c>
      <c r="B87" s="19">
        <v>14397975.24</v>
      </c>
    </row>
    <row r="88" spans="1:2" x14ac:dyDescent="0.25">
      <c r="A88" s="18" t="s">
        <v>59</v>
      </c>
      <c r="B88" s="19">
        <v>148800</v>
      </c>
    </row>
    <row r="89" spans="1:2" x14ac:dyDescent="0.25">
      <c r="A89" s="18" t="s">
        <v>50</v>
      </c>
      <c r="B89" s="19">
        <v>37920</v>
      </c>
    </row>
    <row r="90" spans="1:2" x14ac:dyDescent="0.25">
      <c r="A90" s="18" t="s">
        <v>60</v>
      </c>
      <c r="B90" s="19">
        <v>8300781.8300000001</v>
      </c>
    </row>
    <row r="91" spans="1:2" x14ac:dyDescent="0.25">
      <c r="A91" s="18" t="s">
        <v>61</v>
      </c>
      <c r="B91" s="19">
        <v>74016.17</v>
      </c>
    </row>
    <row r="92" spans="1:2" x14ac:dyDescent="0.25">
      <c r="A92" s="18" t="s">
        <v>51</v>
      </c>
      <c r="B92" s="19">
        <v>13153.2</v>
      </c>
    </row>
    <row r="93" spans="1:2" x14ac:dyDescent="0.25">
      <c r="A93" s="18" t="s">
        <v>62</v>
      </c>
      <c r="B93" s="19">
        <v>311824.8</v>
      </c>
    </row>
    <row r="94" spans="1:2" x14ac:dyDescent="0.25">
      <c r="A94" s="18" t="s">
        <v>57</v>
      </c>
      <c r="B94" s="19">
        <v>4512</v>
      </c>
    </row>
    <row r="95" spans="1:2" x14ac:dyDescent="0.25">
      <c r="A95" s="18" t="s">
        <v>63</v>
      </c>
      <c r="B95" s="19">
        <v>3589044.6</v>
      </c>
    </row>
    <row r="96" spans="1:2" x14ac:dyDescent="0.25">
      <c r="A96" s="18" t="s">
        <v>64</v>
      </c>
      <c r="B96" s="19">
        <v>696000</v>
      </c>
    </row>
    <row r="97" spans="1:2" x14ac:dyDescent="0.25">
      <c r="A97" s="18" t="s">
        <v>55</v>
      </c>
      <c r="B97" s="19">
        <v>87000</v>
      </c>
    </row>
    <row r="98" spans="1:2" x14ac:dyDescent="0.25">
      <c r="A98" s="18" t="s">
        <v>65</v>
      </c>
      <c r="B98" s="19">
        <v>4380702</v>
      </c>
    </row>
    <row r="99" spans="1:2" x14ac:dyDescent="0.25">
      <c r="A99" s="14" t="s">
        <v>30</v>
      </c>
      <c r="B99" s="15">
        <v>330000</v>
      </c>
    </row>
    <row r="100" spans="1:2" x14ac:dyDescent="0.25">
      <c r="B100" s="1">
        <f>B15+B17+B36+B45+B51+B53+B56+B59+B62+B64+B75+B83+B86</f>
        <v>129155751.14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2022-10-03T05:46:10Z</cp:lastPrinted>
  <dcterms:created xsi:type="dcterms:W3CDTF">2009-03-09T09:27:50Z</dcterms:created>
  <dcterms:modified xsi:type="dcterms:W3CDTF">2022-10-03T05:46:14Z</dcterms:modified>
</cp:coreProperties>
</file>